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V15 - IOM - ŠA\"/>
    </mc:Choice>
  </mc:AlternateContent>
  <bookViews>
    <workbookView xWindow="0" yWindow="0" windowWidth="28800" windowHeight="1299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2" i="13" l="1"/>
  <c r="I16" i="13"/>
  <c r="I21" i="13"/>
  <c r="I26" i="13"/>
  <c r="I31" i="13"/>
  <c r="I35" i="13"/>
  <c r="I23" i="13"/>
  <c r="I43" i="13" l="1"/>
  <c r="I12" i="26"/>
  <c r="I43" i="26"/>
  <c r="I26" i="26"/>
  <c r="C16" i="19"/>
  <c r="B16" i="19"/>
  <c r="C15" i="19"/>
  <c r="C17" i="19" s="1"/>
  <c r="I41" i="26"/>
  <c r="I39" i="26"/>
  <c r="I47" i="26"/>
  <c r="I13" i="13"/>
  <c r="I14" i="13"/>
  <c r="I17" i="13"/>
  <c r="I18" i="13"/>
  <c r="I22" i="13"/>
  <c r="I24" i="13"/>
  <c r="I25" i="13"/>
  <c r="I27" i="13"/>
  <c r="I28" i="13"/>
  <c r="I29" i="13"/>
  <c r="I30" i="13"/>
  <c r="I32" i="13"/>
  <c r="I33" i="13"/>
  <c r="I34" i="13"/>
  <c r="I36" i="13"/>
  <c r="I37" i="13"/>
  <c r="I38" i="13"/>
  <c r="I40" i="13"/>
  <c r="I41" i="13"/>
  <c r="I42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39" i="13" l="1"/>
  <c r="I47" i="13" l="1"/>
  <c r="B15" i="19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<sst xmlns="http://schemas.openxmlformats.org/spreadsheetml/2006/main" count="792" uniqueCount="519">
  <si>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</si>
  <si>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</si>
  <si>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</si>
  <si>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</si>
  <si>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</si>
  <si>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</si>
  <si>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</si>
  <si>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</si>
  <si>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</si>
  <si>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</si>
  <si>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</si>
  <si>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</si>
  <si>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</si>
  <si>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</si>
  <si>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</si>
  <si>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</si>
  <si>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</si>
  <si>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</si>
  <si>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</si>
  <si>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</si>
  <si>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</si>
  <si>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</si>
  <si>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</si>
  <si>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</si>
  <si>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</si>
  <si>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</si>
  <si>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</si>
  <si>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</si>
  <si>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</si>
  <si>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</si>
  <si>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</si>
  <si>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</si>
  <si>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</si>
  <si>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</si>
  <si>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</si>
  <si>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</si>
  <si>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</si>
  <si>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</si>
  <si>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</si>
  <si>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</si>
  <si>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</si>
  <si>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</si>
  <si>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</si>
  <si>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</si>
  <si>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</si>
  <si>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</si>
  <si>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</si>
  <si>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</si>
  <si>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</si>
  <si>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</si>
  <si>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</si>
  <si>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</si>
  <si>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</si>
  <si>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</si>
  <si>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</si>
  <si>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</si>
  <si>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</si>
  <si>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</si>
  <si>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</si>
  <si>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</si>
  <si>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</si>
  <si>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</si>
  <si>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</si>
  <si>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</si>
  <si>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</si>
  <si>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</si>
  <si>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</si>
  <si>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</si>
  <si>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</si>
  <si>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</si>
  <si>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</si>
  <si>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</si>
  <si>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</si>
  <si>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</si>
  <si>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</si>
  <si>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</si>
  <si>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</si>
  <si>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</si>
  <si>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</si>
  <si>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</si>
  <si>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</si>
  <si>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</si>
  <si>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</si>
  <si>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</si>
  <si>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</si>
  <si>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</si>
  <si>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</si>
  <si>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</si>
  <si>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</si>
  <si>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</si>
  <si>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</si>
  <si>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</si>
  <si>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</si>
  <si>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</si>
  <si>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</si>
  <si>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</si>
  <si>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</si>
  <si>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</si>
  <si>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</si>
  <si>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</si>
  <si>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</si>
  <si>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</si>
  <si>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</si>
  <si>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</si>
  <si>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</si>
  <si>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</si>
  <si>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</si>
  <si>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</si>
  <si>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</si>
  <si>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</si>
  <si>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</si>
  <si>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</si>
  <si>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</si>
  <si>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</si>
  <si>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</si>
  <si>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</si>
  <si>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</si>
  <si>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</si>
  <si>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</si>
  <si>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</si>
  <si>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</si>
  <si>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</si>
  <si>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</si>
  <si>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</si>
  <si>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</si>
  <si>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</si>
  <si>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</si>
  <si>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</si>
  <si>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</si>
  <si>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</si>
  <si>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</si>
  <si>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</si>
  <si>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</si>
  <si>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</si>
  <si>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</si>
  <si>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</si>
  <si>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</si>
  <si>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</si>
  <si>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</si>
  <si>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</si>
  <si>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</si>
  <si>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</si>
  <si>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</si>
  <si>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</si>
  <si>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</si>
  <si>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</si>
  <si>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</si>
  <si>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</si>
  <si>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</si>
  <si>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</si>
  <si>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</si>
  <si>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</si>
  <si>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</si>
  <si>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</si>
  <si>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</si>
  <si>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</si>
  <si>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</si>
  <si>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</si>
  <si>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</si>
  <si>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</si>
  <si>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</si>
  <si>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</si>
  <si>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</si>
  <si>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</si>
  <si>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</si>
  <si>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</si>
  <si>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</si>
  <si>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</si>
  <si>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</si>
  <si>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</si>
  <si>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</si>
  <si>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</si>
  <si>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</si>
  <si>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</si>
  <si>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</si>
  <si>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</si>
  <si>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</si>
  <si>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</si>
  <si>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</si>
  <si>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</si>
  <si>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</si>
  <si>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</si>
  <si>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</si>
  <si>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</si>
  <si>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</si>
  <si>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</si>
  <si>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</si>
  <si>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</si>
  <si>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</si>
  <si>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</si>
  <si>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</si>
  <si>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</si>
  <si>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</si>
  <si>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</si>
  <si>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</si>
  <si>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</si>
  <si>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</si>
  <si>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</si>
  <si>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</si>
  <si>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</si>
  <si>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</si>
  <si>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</si>
  <si>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</si>
  <si>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</si>
  <si>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</si>
  <si>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</si>
  <si>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</si>
  <si>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</si>
  <si>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</si>
  <si>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</si>
  <si>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</si>
  <si>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</si>
  <si>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</si>
  <si>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</si>
  <si>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</si>
  <si>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</si>
  <si>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</si>
  <si>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</si>
  <si>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</si>
  <si>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</si>
  <si>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</si>
  <si>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</si>
  <si>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</si>
  <si>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</si>
  <si>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</si>
  <si>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</si>
  <si>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</si>
  <si>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</si>
  <si>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</si>
  <si>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</si>
  <si>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</si>
  <si>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</si>
  <si>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</si>
  <si>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</si>
  <si>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</si>
  <si>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</si>
  <si>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</si>
  <si>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</si>
  <si>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</si>
  <si>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</si>
  <si>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</si>
  <si>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</si>
  <si>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</si>
  <si>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</si>
  <si>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</si>
  <si>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</si>
  <si>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</si>
  <si>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</si>
  <si>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</si>
  <si>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</si>
  <si>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</si>
  <si>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</si>
  <si>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</si>
  <si>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</si>
  <si>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</si>
  <si>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</si>
  <si>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</si>
  <si>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</si>
  <si>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</si>
  <si>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</si>
  <si>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</si>
  <si>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</si>
  <si>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</si>
  <si>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</si>
  <si>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</si>
  <si>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</si>
  <si>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</si>
  <si>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</si>
  <si>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</si>
  <si>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</si>
  <si>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</si>
  <si>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</si>
  <si>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</si>
  <si>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</si>
  <si>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</si>
  <si>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</si>
  <si>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</si>
  <si>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</si>
  <si>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</si>
  <si>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</si>
  <si>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</si>
  <si>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</si>
  <si>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</si>
  <si>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</si>
  <si>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</si>
  <si>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</si>
  <si>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</si>
  <si>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</si>
  <si>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</si>
  <si>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</si>
  <si>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</si>
  <si>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</si>
  <si>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</si>
  <si>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</si>
  <si>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</si>
  <si>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</si>
  <si>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</si>
  <si>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</si>
  <si>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</si>
  <si>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</si>
  <si>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</si>
  <si>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</si>
  <si>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</si>
  <si>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</si>
  <si>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</si>
  <si>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</si>
  <si>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</si>
  <si>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</si>
  <si>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</si>
  <si>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</si>
  <si>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</si>
  <si>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</si>
  <si>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</si>
  <si>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</si>
  <si>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</si>
  <si>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</si>
  <si>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</si>
  <si>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</si>
  <si>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</si>
  <si>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</si>
  <si>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</si>
  <si>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</si>
  <si>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</si>
  <si>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</si>
  <si>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</si>
  <si>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</si>
  <si>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</si>
  <si>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</si>
  <si>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</si>
  <si>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</si>
  <si>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</si>
  <si>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</si>
  <si>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</si>
  <si>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</si>
  <si>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</si>
  <si>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</si>
  <si>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</si>
  <si>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</si>
  <si>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</si>
  <si>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</si>
  <si>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</si>
  <si>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</si>
  <si>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</si>
  <si>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</si>
  <si>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</si>
  <si>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</si>
  <si>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</si>
  <si>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</si>
  <si>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</si>
  <si>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</si>
  <si>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</si>
  <si>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</si>
  <si>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</si>
  <si>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</si>
  <si>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</si>
  <si>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</si>
  <si>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</si>
  <si>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</si>
  <si>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</si>
  <si>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</si>
  <si>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</si>
  <si>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</si>
  <si>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</si>
  <si>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</si>
  <si>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</si>
  <si>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</si>
  <si>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</si>
  <si>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</si>
  <si>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</si>
  <si>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</si>
  <si>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</si>
  <si>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</si>
  <si>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</si>
  <si>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</si>
  <si>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</si>
  <si>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</si>
  <si>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</si>
  <si>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</si>
  <si>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</si>
  <si>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</si>
  <si>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</si>
  <si>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</si>
  <si>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</si>
  <si>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</si>
  <si>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</si>
  <si>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</si>
  <si>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</si>
  <si>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</si>
  <si>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</si>
  <si>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</si>
  <si>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</si>
  <si>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</si>
  <si>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</si>
  <si>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</si>
  <si>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</si>
  <si>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</si>
  <si>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</si>
  <si>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</si>
  <si>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</si>
  <si>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</si>
  <si>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</si>
  <si>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</si>
  <si>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</si>
  <si>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</si>
  <si>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</si>
  <si>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</si>
  <si>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</si>
  <si>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</si>
  <si>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</si>
  <si>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</si>
  <si>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</si>
  <si>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</si>
  <si>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</si>
  <si>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</si>
  <si>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</si>
  <si>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</si>
  <si>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</si>
  <si>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</si>
  <si>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</si>
  <si>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</si>
  <si>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</si>
  <si>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</si>
  <si>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</si>
  <si>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</si>
  <si>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</si>
  <si>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</si>
  <si>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</si>
  <si>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</si>
  <si>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</si>
  <si>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</si>
  <si>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</si>
  <si>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</si>
  <si>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</si>
  <si>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</si>
  <si>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</si>
  <si>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</si>
  <si>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</si>
  <si>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</si>
  <si>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</si>
  <si>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</si>
  <si>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</si>
  <si>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</si>
  <si>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</si>
  <si>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</si>
  <si>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</si>
  <si>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</si>
  <si>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</si>
  <si>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</si>
  <si>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</si>
  <si>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</si>
  <si>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</si>
  <si>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</si>
  <si>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</si>
  <si>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</si>
  <si>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</si>
  <si>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</si>
  <si>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</si>
  <si>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</si>
  <si>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</si>
  <si>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</si>
  <si>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</si>
  <si>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</si>
  <si>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</si>
  <si>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</si>
  <si>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</si>
  <si>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</si>
  <si>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</si>
  <si>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</si>
  <si>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</si>
  <si>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</si>
  <si>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</si>
  <si>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</si>
  <si>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</si>
  <si>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</si>
  <si>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</si>
  <si>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</si>
  <si>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</si>
  <si>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</si>
  <si>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</si>
  <si>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</si>
  <si>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</si>
  <si>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</si>
  <si>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</si>
  <si>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</si>
  <si>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</si>
  <si>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</si>
  <si>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</si>
  <si>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</si>
  <si>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</si>
  <si>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</si>
  <si>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</si>
  <si>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</si>
  <si>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</si>
  <si>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</si>
  <si>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</si>
  <si>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</si>
  <si>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</si>
  <si>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</si>
  <si>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vypočítať podľa príslušnej časti Príručky k oprávnenosti výdavkov                        uviesť právny vzťah  - t.j. typ pracovnoprávneho vzťahu (pracovná zmluva s uvedením rozsahu pracovného úväzku alebo dohoda mimo pracovného pomeru s uvedením počtu hodín)</t>
  </si>
  <si>
    <t>vypočítať podľa príslušnej časti Príručky k oprávnenosti výdavkov                       uviesť právny vzťah  - t.j. typ pracovnoprávneho vzťahu (pracovná zmluva s uvedením rozsahu pracovného úväzku alebo dohoda mimo pracovného pomeru s uvedením počtu hodín)</t>
  </si>
  <si>
    <t>Hmotný a nehmotný majetok, vybavenie a materiál   - SPOLU</t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</si>
  <si>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Napr. kancelársky spotrebný materiál, knihy, učebnice, učebné pomôcky, kompenzačné pomôcky, terče, pracovné odevy a pomôcky, obuv, ale aj materiál potrebný na výcvik, vrátane munície a streliva a podobne.</t>
    </r>
  </si>
  <si>
    <t>Napr. nábytok, oceniteľné práva vrátane licencií, ktoré nesúvisia s používaním softvéru, autorské práva a iný hmotný a nehmotný majetok.</t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</si>
  <si>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(podpoložky 633002 a 713002 EKRK MF SR), telekomunikačnej techniky,
vrátane špeciálneho spojovacieho a zabezpečovacieho materiálu a materiálu pre zabezpečenie zvukového a obrazového spojenia, samostatné zariadenia na prenos informácií pripojené na rozvodné siete (podpoložky 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(podpoložky 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</si>
  <si>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podpoložky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</si>
  <si>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podpoložky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</si>
  <si>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podpoložky 633013, 633018, 635009, 711003, 711004, 718006 EKRK MF SR                                                                              </t>
    </r>
  </si>
  <si>
    <t>V rozsahu podpoložky 714 EKRK MF SR</t>
  </si>
  <si>
    <t>Kód výzvy  (doplniť kód výzvy)</t>
  </si>
  <si>
    <t>Kód výzvy (doplniť kód výzvy)</t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</si>
  <si>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 + Iné nároky vyplývajúce z pracovného pomeru 
(Príspevok na stravné)</t>
    </r>
  </si>
  <si>
    <r>
      <rPr>
        <b/>
        <sz val="12"/>
        <color rgb="FFFF0000"/>
        <rFont val="Arial"/>
        <family val="2"/>
        <charset val="238"/>
      </rPr>
      <t>(doplniť názov pracovnej pozície)</t>
    </r>
    <r>
      <rPr>
        <sz val="12"/>
        <color rgb="FFFF0000"/>
        <rFont val="Arial"/>
        <family val="2"/>
        <charset val="238"/>
      </rPr>
      <t xml:space="preserve"> Hrubá mzda + zákonné odvody do zdravotnej poisťovne a Sociálnej poisťovne + Iné nároky vyplývajúce z pracovného pomeru 
(Príspevok na stravné)</t>
    </r>
  </si>
  <si>
    <t>15% priamych oprávnených výdavkov na zamestnancov</t>
  </si>
  <si>
    <t>2.3.</t>
  </si>
  <si>
    <t>2.4.</t>
  </si>
  <si>
    <t>Osobné výdavky** - SPOLU</t>
  </si>
  <si>
    <t>**Ak žiadateľ v rámci priamych výdavkov rozpočtu plánuje využitie skupiny výdavkov „Osobné výdavky“ (v prípade, že to výzva umožňuje), odporúčame, aby tieto výdavky boli priradené k hlavnej aktivite projektu.</t>
  </si>
  <si>
    <t>1.1.</t>
  </si>
  <si>
    <t>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</si>
</sst>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49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b/>
      <sz val="12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167" fontId="46" fillId="0" borderId="17" xfId="0" applyNumberFormat="1" applyFont="1" applyBorder="1" applyAlignment="1">
      <alignment vertical="center" wrapText="1"/>
    </xf>
    <xf numFmtId="167" fontId="26" fillId="0" borderId="2" xfId="0" applyNumberFormat="1" applyFont="1" applyFill="1" applyBorder="1" applyAlignment="1">
      <alignment vertical="center" wrapText="1"/>
    </xf>
    <xf numFmtId="167" fontId="47" fillId="0" borderId="17" xfId="0" applyNumberFormat="1" applyFont="1" applyBorder="1" applyAlignment="1">
      <alignment vertical="center"/>
    </xf>
    <xf numFmtId="167" fontId="6" fillId="0" borderId="32" xfId="0" applyNumberFormat="1" applyFont="1" applyFill="1" applyBorder="1" applyAlignment="1">
      <alignment vertical="center" wrapText="1"/>
    </xf>
    <xf numFmtId="165" fontId="11" fillId="0" borderId="1" xfId="0" applyNumberFormat="1" applyFont="1" applyBorder="1" applyAlignment="1">
      <alignment vertical="center" wrapText="1"/>
    </xf>
    <xf numFmtId="167" fontId="6" fillId="0" borderId="24" xfId="0" applyNumberFormat="1" applyFont="1" applyFill="1" applyBorder="1" applyAlignment="1">
      <alignment vertical="center" wrapText="1"/>
    </xf>
    <xf numFmtId="167" fontId="6" fillId="0" borderId="51" xfId="0" applyNumberFormat="1" applyFont="1" applyFill="1" applyBorder="1" applyAlignment="1">
      <alignment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 applyBorder="1" applyAlignment="1">
      <alignment horizontal="center" vertical="center"/>
    </xf>
    <xf numFmtId="164" fontId="45" fillId="2" borderId="21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7" fontId="47" fillId="0" borderId="17" xfId="0" applyNumberFormat="1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7" fontId="46" fillId="0" borderId="17" xfId="0" applyNumberFormat="1" applyFont="1" applyBorder="1" applyAlignment="1">
      <alignment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8" fillId="11" borderId="17" xfId="0" applyNumberFormat="1" applyFont="1" applyFill="1" applyBorder="1" applyAlignment="1">
      <alignment horizontal="center"/>
    </xf>
    <xf numFmtId="164" fontId="45" fillId="11" borderId="0" xfId="0" applyNumberFormat="1" applyFont="1" applyFill="1" applyBorder="1" applyAlignment="1">
      <alignment horizontal="center"/>
    </xf>
    <xf numFmtId="164" fontId="45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3034393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4" sqref="A4:L5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3" s="1" customFormat="1" ht="59.25" customHeight="1" x14ac:dyDescent="0.2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34" t="s">
        <v>450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47"/>
    </row>
    <row r="11" spans="1:13" ht="24.95" customHeight="1" x14ac:dyDescent="0.2">
      <c r="A11" s="141" t="s">
        <v>4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</row>
    <row r="12" spans="1:13" s="1" customFormat="1" ht="51" customHeight="1" x14ac:dyDescent="0.2">
      <c r="A12" s="135" t="s">
        <v>421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47"/>
    </row>
    <row r="13" spans="1:13" s="1" customFormat="1" ht="24.95" customHeight="1" x14ac:dyDescent="0.2">
      <c r="A13" s="135" t="s">
        <v>8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47"/>
    </row>
    <row r="14" spans="1:13" s="1" customFormat="1" ht="54.75" customHeight="1" x14ac:dyDescent="0.2">
      <c r="A14" s="135" t="s">
        <v>497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49"/>
    </row>
    <row r="15" spans="1:13" ht="24.95" customHeight="1" x14ac:dyDescent="0.2">
      <c r="A15" s="142" t="s">
        <v>187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13" ht="24.95" customHeight="1" x14ac:dyDescent="0.2">
      <c r="A16" s="136" t="s">
        <v>449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50"/>
    </row>
    <row r="17" spans="1:14" ht="24.95" customHeight="1" x14ac:dyDescent="0.35">
      <c r="A17" s="137" t="s">
        <v>13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N17" s="12"/>
    </row>
    <row r="18" spans="1:14" ht="34.5" customHeight="1" x14ac:dyDescent="0.2">
      <c r="A18" s="135" t="s">
        <v>456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</row>
    <row r="19" spans="1:14" ht="24.95" customHeight="1" x14ac:dyDescent="0.2">
      <c r="A19" s="142" t="s">
        <v>185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4" ht="24.95" customHeight="1" x14ac:dyDescent="0.2">
      <c r="A20" s="136" t="s">
        <v>14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</row>
    <row r="21" spans="1:14" ht="24.95" customHeight="1" x14ac:dyDescent="0.2">
      <c r="A21" s="136" t="s">
        <v>15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</row>
    <row r="22" spans="1:14" ht="24.95" customHeight="1" x14ac:dyDescent="0.2">
      <c r="A22" s="138" t="s">
        <v>186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40"/>
    </row>
    <row r="23" spans="1:14" ht="53.25" customHeight="1" x14ac:dyDescent="0.2">
      <c r="A23" s="135" t="s">
        <v>451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tabSelected="1" view="pageBreakPreview" zoomScale="70" zoomScaleNormal="70" zoomScaleSheetLayoutView="70" workbookViewId="0">
      <pane ySplit="10" topLeftCell="A11" activePane="bottomLeft" state="frozen"/>
      <selection pane="bottomLeft" activeCell="B14" sqref="B14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hidden="1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61" t="s">
        <v>182</v>
      </c>
      <c r="B2" s="162"/>
      <c r="C2" s="162"/>
      <c r="D2" s="162"/>
      <c r="E2" s="162"/>
      <c r="F2" s="162"/>
      <c r="G2" s="162"/>
      <c r="H2" s="162"/>
      <c r="I2" s="162"/>
      <c r="J2" s="163"/>
    </row>
    <row r="3" spans="1:13" x14ac:dyDescent="0.2">
      <c r="A3" s="164" t="s">
        <v>5</v>
      </c>
      <c r="B3" s="165"/>
      <c r="C3" s="165"/>
      <c r="D3" s="165"/>
      <c r="E3" s="165"/>
      <c r="F3" s="165"/>
      <c r="G3" s="165"/>
      <c r="H3" s="165"/>
      <c r="I3" s="165"/>
      <c r="J3" s="166"/>
      <c r="K3" s="39"/>
      <c r="L3" s="27"/>
      <c r="M3" s="27"/>
    </row>
    <row r="4" spans="1:13" ht="29.25" customHeight="1" x14ac:dyDescent="0.2">
      <c r="A4" s="167" t="s">
        <v>509</v>
      </c>
      <c r="B4" s="168"/>
      <c r="C4" s="168"/>
      <c r="D4" s="168"/>
      <c r="E4" s="168"/>
      <c r="F4" s="168"/>
      <c r="G4" s="168"/>
      <c r="H4" s="168"/>
      <c r="I4" s="168"/>
      <c r="J4" s="169"/>
      <c r="K4" s="39"/>
      <c r="L4" s="27"/>
      <c r="M4" s="27"/>
    </row>
    <row r="5" spans="1:13" ht="18" x14ac:dyDescent="0.2">
      <c r="A5" s="173" t="s">
        <v>448</v>
      </c>
      <c r="B5" s="174"/>
      <c r="C5" s="175" t="s">
        <v>457</v>
      </c>
      <c r="D5" s="176"/>
      <c r="E5" s="176"/>
      <c r="F5" s="176"/>
      <c r="G5" s="176"/>
      <c r="H5" s="176"/>
      <c r="I5" s="176"/>
      <c r="J5" s="177"/>
      <c r="K5" s="39"/>
      <c r="L5" s="27"/>
      <c r="M5" s="27"/>
    </row>
    <row r="6" spans="1:13" ht="18" x14ac:dyDescent="0.2">
      <c r="A6" s="69" t="s">
        <v>0</v>
      </c>
      <c r="B6" s="70"/>
      <c r="C6" s="184" t="s">
        <v>452</v>
      </c>
      <c r="D6" s="185"/>
      <c r="E6" s="185"/>
      <c r="F6" s="185"/>
      <c r="G6" s="185"/>
      <c r="H6" s="185"/>
      <c r="I6" s="185"/>
      <c r="J6" s="186"/>
      <c r="K6" s="40"/>
      <c r="L6" s="28"/>
      <c r="M6" s="28"/>
    </row>
    <row r="7" spans="1:13" ht="18.75" thickBot="1" x14ac:dyDescent="0.25">
      <c r="A7" s="71" t="s">
        <v>1</v>
      </c>
      <c r="B7" s="72"/>
      <c r="C7" s="178" t="s">
        <v>453</v>
      </c>
      <c r="D7" s="179"/>
      <c r="E7" s="179"/>
      <c r="F7" s="179"/>
      <c r="G7" s="179"/>
      <c r="H7" s="179"/>
      <c r="I7" s="179"/>
      <c r="J7" s="180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81" t="s">
        <v>424</v>
      </c>
      <c r="B9" s="182"/>
      <c r="C9" s="182"/>
      <c r="D9" s="182"/>
      <c r="E9" s="182"/>
      <c r="F9" s="182"/>
      <c r="G9" s="182"/>
      <c r="H9" s="182"/>
      <c r="I9" s="182"/>
      <c r="J9" s="183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477</v>
      </c>
      <c r="F10" s="59" t="s">
        <v>436</v>
      </c>
      <c r="G10" s="59" t="s">
        <v>437</v>
      </c>
      <c r="H10" s="60" t="s">
        <v>438</v>
      </c>
      <c r="I10" s="59" t="s">
        <v>430</v>
      </c>
      <c r="J10" s="61" t="s">
        <v>184</v>
      </c>
      <c r="K10" s="41"/>
      <c r="L10" s="32"/>
      <c r="M10" s="32"/>
    </row>
    <row r="11" spans="1:13" ht="26.25" customHeight="1" x14ac:dyDescent="0.2">
      <c r="A11" s="170" t="s">
        <v>455</v>
      </c>
      <c r="B11" s="171"/>
      <c r="C11" s="171"/>
      <c r="D11" s="171"/>
      <c r="E11" s="171"/>
      <c r="F11" s="171"/>
      <c r="G11" s="171"/>
      <c r="H11" s="171"/>
      <c r="I11" s="171"/>
      <c r="J11" s="172"/>
      <c r="K11" s="41"/>
      <c r="L11" s="32"/>
      <c r="M11" s="32"/>
    </row>
    <row r="12" spans="1:13" ht="23.25" customHeight="1" x14ac:dyDescent="0.2">
      <c r="A12" s="78" t="s">
        <v>192</v>
      </c>
      <c r="B12" s="79" t="s">
        <v>515</v>
      </c>
      <c r="C12" s="157"/>
      <c r="D12" s="157"/>
      <c r="E12" s="157"/>
      <c r="F12" s="157"/>
      <c r="G12" s="157"/>
      <c r="H12" s="158"/>
      <c r="I12" s="74">
        <f>SUM(I13:I15)</f>
        <v>0</v>
      </c>
      <c r="J12" s="75"/>
      <c r="K12" s="120" t="s">
        <v>472</v>
      </c>
    </row>
    <row r="13" spans="1:13" ht="84.75" customHeight="1" x14ac:dyDescent="0.2">
      <c r="A13" s="103" t="s">
        <v>517</v>
      </c>
      <c r="B13" s="126" t="s">
        <v>510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447</v>
      </c>
      <c r="K13" s="127" t="s">
        <v>474</v>
      </c>
    </row>
    <row r="14" spans="1:13" ht="75.75" x14ac:dyDescent="0.2">
      <c r="A14" s="99" t="s">
        <v>518</v>
      </c>
      <c r="B14" s="99" t="s">
        <v>511</v>
      </c>
      <c r="C14" s="102">
        <v>810</v>
      </c>
      <c r="D14" s="33"/>
      <c r="E14" s="33"/>
      <c r="F14" s="24"/>
      <c r="G14" s="24"/>
      <c r="H14" s="34"/>
      <c r="I14" s="107">
        <f>G14*H14</f>
        <v>0</v>
      </c>
      <c r="J14" s="108" t="s">
        <v>447</v>
      </c>
      <c r="K14" s="125" t="s">
        <v>473</v>
      </c>
    </row>
    <row r="15" spans="1:13" ht="18.75" x14ac:dyDescent="0.2">
      <c r="A15" s="5" t="s">
        <v>2</v>
      </c>
      <c r="B15" s="5" t="s">
        <v>2</v>
      </c>
      <c r="C15" s="53"/>
      <c r="D15" s="24"/>
      <c r="E15" s="24"/>
      <c r="F15" s="24"/>
      <c r="G15" s="24"/>
      <c r="H15" s="34"/>
      <c r="I15" s="20"/>
      <c r="J15" s="22"/>
      <c r="K15" s="121"/>
    </row>
    <row r="16" spans="1:13" ht="33" customHeight="1" x14ac:dyDescent="0.2">
      <c r="A16" s="73" t="s">
        <v>393</v>
      </c>
      <c r="B16" s="73" t="s">
        <v>392</v>
      </c>
      <c r="C16" s="149"/>
      <c r="D16" s="149"/>
      <c r="E16" s="149"/>
      <c r="F16" s="149"/>
      <c r="G16" s="149"/>
      <c r="H16" s="150"/>
      <c r="I16" s="74">
        <f>SUM(I17:I20)</f>
        <v>0</v>
      </c>
      <c r="J16" s="75"/>
      <c r="K16" s="122" t="s">
        <v>444</v>
      </c>
    </row>
    <row r="17" spans="1:11" ht="45" x14ac:dyDescent="0.2">
      <c r="A17" s="131" t="s">
        <v>195</v>
      </c>
      <c r="B17" s="128" t="s">
        <v>196</v>
      </c>
      <c r="C17" s="53">
        <v>820</v>
      </c>
      <c r="D17" s="24"/>
      <c r="E17" s="24"/>
      <c r="F17" s="24"/>
      <c r="G17" s="24"/>
      <c r="H17" s="4"/>
      <c r="I17" s="20">
        <f>G17*H17</f>
        <v>0</v>
      </c>
      <c r="J17" s="100" t="s">
        <v>446</v>
      </c>
      <c r="K17" s="120"/>
    </row>
    <row r="18" spans="1:11" ht="45" x14ac:dyDescent="0.2">
      <c r="A18" s="131" t="s">
        <v>189</v>
      </c>
      <c r="B18" s="130" t="s">
        <v>475</v>
      </c>
      <c r="C18" s="53">
        <v>820</v>
      </c>
      <c r="D18" s="24"/>
      <c r="E18" s="24"/>
      <c r="F18" s="24"/>
      <c r="G18" s="24"/>
      <c r="H18" s="4"/>
      <c r="I18" s="20">
        <f>G18*H18</f>
        <v>0</v>
      </c>
      <c r="J18" s="129" t="s">
        <v>446</v>
      </c>
      <c r="K18" s="120"/>
    </row>
    <row r="19" spans="1:11" ht="45" x14ac:dyDescent="0.2">
      <c r="A19" s="131" t="s">
        <v>513</v>
      </c>
      <c r="B19" s="130"/>
      <c r="C19" s="53">
        <v>820</v>
      </c>
      <c r="D19" s="24"/>
      <c r="E19" s="24"/>
      <c r="F19" s="24"/>
      <c r="G19" s="24"/>
      <c r="H19" s="4"/>
      <c r="I19" s="20"/>
      <c r="J19" s="129" t="s">
        <v>446</v>
      </c>
      <c r="K19" s="120"/>
    </row>
    <row r="20" spans="1:11" ht="45" x14ac:dyDescent="0.2">
      <c r="A20" s="131" t="s">
        <v>514</v>
      </c>
      <c r="B20" s="130"/>
      <c r="C20" s="53">
        <v>820</v>
      </c>
      <c r="D20" s="24"/>
      <c r="E20" s="24"/>
      <c r="F20" s="24"/>
      <c r="G20" s="24"/>
      <c r="H20" s="4"/>
      <c r="I20" s="20"/>
      <c r="J20" s="129" t="s">
        <v>446</v>
      </c>
      <c r="K20" s="120"/>
    </row>
    <row r="21" spans="1:11" ht="36" customHeight="1" x14ac:dyDescent="0.2">
      <c r="A21" s="73" t="s">
        <v>394</v>
      </c>
      <c r="B21" s="73" t="s">
        <v>500</v>
      </c>
      <c r="C21" s="149"/>
      <c r="D21" s="149"/>
      <c r="E21" s="149"/>
      <c r="F21" s="149"/>
      <c r="G21" s="149"/>
      <c r="H21" s="150"/>
      <c r="I21" s="74">
        <f>SUM(I22:I25)</f>
        <v>0</v>
      </c>
      <c r="J21" s="75"/>
      <c r="K21" s="122" t="s">
        <v>444</v>
      </c>
    </row>
    <row r="22" spans="1:11" s="31" customFormat="1" ht="30" x14ac:dyDescent="0.2">
      <c r="A22" s="35" t="s">
        <v>395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445</v>
      </c>
      <c r="K22" s="124"/>
    </row>
    <row r="23" spans="1:11" s="31" customFormat="1" ht="30" hidden="1" x14ac:dyDescent="0.2">
      <c r="A23" s="46" t="s">
        <v>396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445</v>
      </c>
      <c r="K23" s="111"/>
    </row>
    <row r="24" spans="1:11" s="31" customFormat="1" ht="30" x14ac:dyDescent="0.2">
      <c r="A24" s="35" t="s">
        <v>396</v>
      </c>
      <c r="B24" s="35" t="s">
        <v>398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445</v>
      </c>
      <c r="K24" s="111"/>
    </row>
    <row r="25" spans="1:11" s="31" customFormat="1" ht="30" hidden="1" x14ac:dyDescent="0.2">
      <c r="A25" s="35" t="s">
        <v>399</v>
      </c>
      <c r="B25" s="35" t="s">
        <v>400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445</v>
      </c>
      <c r="K25" s="111"/>
    </row>
    <row r="26" spans="1:11" ht="18" customHeight="1" x14ac:dyDescent="0.2">
      <c r="A26" s="73" t="s">
        <v>402</v>
      </c>
      <c r="B26" s="73" t="s">
        <v>401</v>
      </c>
      <c r="C26" s="149"/>
      <c r="D26" s="149"/>
      <c r="E26" s="149"/>
      <c r="F26" s="149"/>
      <c r="G26" s="149"/>
      <c r="H26" s="150"/>
      <c r="I26" s="74">
        <f>SUM(I27:I30)</f>
        <v>0</v>
      </c>
      <c r="J26" s="75"/>
      <c r="K26" s="110"/>
    </row>
    <row r="27" spans="1:11" ht="30" hidden="1" x14ac:dyDescent="0.2">
      <c r="A27" s="21" t="s">
        <v>403</v>
      </c>
      <c r="B27" s="21" t="s">
        <v>404</v>
      </c>
      <c r="C27" s="53">
        <v>841</v>
      </c>
      <c r="D27" s="37"/>
      <c r="E27" s="36"/>
      <c r="F27" s="37"/>
      <c r="G27" s="3"/>
      <c r="H27" s="4"/>
      <c r="I27" s="19">
        <f>G27*H27</f>
        <v>0</v>
      </c>
      <c r="J27" s="100" t="s">
        <v>445</v>
      </c>
      <c r="K27" s="110"/>
    </row>
    <row r="28" spans="1:11" ht="45" hidden="1" x14ac:dyDescent="0.2">
      <c r="A28" s="21" t="s">
        <v>405</v>
      </c>
      <c r="B28" s="21" t="s">
        <v>406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100" t="s">
        <v>445</v>
      </c>
      <c r="K28" s="110"/>
    </row>
    <row r="29" spans="1:11" ht="30" x14ac:dyDescent="0.2">
      <c r="A29" s="21" t="s">
        <v>403</v>
      </c>
      <c r="B29" s="21" t="s">
        <v>409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445</v>
      </c>
      <c r="K29" s="110"/>
    </row>
    <row r="30" spans="1:11" ht="30" x14ac:dyDescent="0.2">
      <c r="A30" s="21" t="s">
        <v>405</v>
      </c>
      <c r="B30" s="21" t="s">
        <v>410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445</v>
      </c>
      <c r="K30" s="110"/>
    </row>
    <row r="31" spans="1:11" ht="18" customHeight="1" x14ac:dyDescent="0.2">
      <c r="A31" s="73" t="s">
        <v>411</v>
      </c>
      <c r="B31" s="73" t="s">
        <v>431</v>
      </c>
      <c r="C31" s="157"/>
      <c r="D31" s="157"/>
      <c r="E31" s="157"/>
      <c r="F31" s="157"/>
      <c r="G31" s="157"/>
      <c r="H31" s="158"/>
      <c r="I31" s="79">
        <f>SUM(I32:I34)</f>
        <v>0</v>
      </c>
      <c r="J31" s="75"/>
      <c r="K31" s="110"/>
    </row>
    <row r="32" spans="1:11" ht="30" x14ac:dyDescent="0.2">
      <c r="A32" s="21" t="s">
        <v>412</v>
      </c>
      <c r="B32" s="21" t="s">
        <v>414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445</v>
      </c>
      <c r="K32" s="109"/>
    </row>
    <row r="33" spans="1:11" ht="30" x14ac:dyDescent="0.2">
      <c r="A33" s="21" t="s">
        <v>413</v>
      </c>
      <c r="B33" s="21" t="s">
        <v>414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445</v>
      </c>
      <c r="K33" s="109"/>
    </row>
    <row r="34" spans="1:11" ht="30" x14ac:dyDescent="0.2">
      <c r="A34" s="21" t="s">
        <v>2</v>
      </c>
      <c r="B34" s="21" t="s">
        <v>414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445</v>
      </c>
      <c r="K34" s="109"/>
    </row>
    <row r="35" spans="1:11" ht="18" customHeight="1" x14ac:dyDescent="0.2">
      <c r="A35" s="78" t="s">
        <v>415</v>
      </c>
      <c r="B35" s="73" t="s">
        <v>432</v>
      </c>
      <c r="C35" s="149"/>
      <c r="D35" s="149"/>
      <c r="E35" s="149"/>
      <c r="F35" s="149"/>
      <c r="G35" s="149"/>
      <c r="H35" s="150"/>
      <c r="I35" s="79">
        <f>SUM(I36:I38)</f>
        <v>0</v>
      </c>
      <c r="J35" s="75"/>
      <c r="K35" s="109"/>
    </row>
    <row r="36" spans="1:11" ht="30" x14ac:dyDescent="0.2">
      <c r="A36" s="21" t="s">
        <v>416</v>
      </c>
      <c r="B36" s="21" t="s">
        <v>414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445</v>
      </c>
      <c r="K36" s="109"/>
    </row>
    <row r="37" spans="1:11" ht="30" hidden="1" x14ac:dyDescent="0.2">
      <c r="A37" s="21" t="s">
        <v>417</v>
      </c>
      <c r="B37" s="21" t="s">
        <v>414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445</v>
      </c>
      <c r="K37" s="109"/>
    </row>
    <row r="38" spans="1:11" ht="30" hidden="1" x14ac:dyDescent="0.2">
      <c r="A38" s="21" t="s">
        <v>2</v>
      </c>
      <c r="B38" s="21" t="s">
        <v>414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445</v>
      </c>
    </row>
    <row r="39" spans="1:11" ht="31.5" x14ac:dyDescent="0.2">
      <c r="A39" s="78" t="s">
        <v>418</v>
      </c>
      <c r="B39" s="73" t="s">
        <v>433</v>
      </c>
      <c r="C39" s="149"/>
      <c r="D39" s="149"/>
      <c r="E39" s="149"/>
      <c r="F39" s="149"/>
      <c r="G39" s="149"/>
      <c r="H39" s="150"/>
      <c r="I39" s="79">
        <f>SUM(I40:I42)</f>
        <v>0</v>
      </c>
      <c r="J39" s="75"/>
    </row>
    <row r="40" spans="1:11" ht="30" x14ac:dyDescent="0.2">
      <c r="A40" s="21" t="s">
        <v>419</v>
      </c>
      <c r="B40" s="21" t="s">
        <v>414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445</v>
      </c>
    </row>
    <row r="41" spans="1:11" ht="30" x14ac:dyDescent="0.2">
      <c r="A41" s="21" t="s">
        <v>420</v>
      </c>
      <c r="B41" s="21" t="s">
        <v>414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445</v>
      </c>
    </row>
    <row r="42" spans="1:11" ht="30" x14ac:dyDescent="0.2">
      <c r="A42" s="21" t="s">
        <v>2</v>
      </c>
      <c r="B42" s="21" t="s">
        <v>414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445</v>
      </c>
    </row>
    <row r="43" spans="1:11" ht="38.25" customHeight="1" x14ac:dyDescent="0.2">
      <c r="A43" s="159" t="s">
        <v>425</v>
      </c>
      <c r="B43" s="160"/>
      <c r="C43" s="146"/>
      <c r="D43" s="146"/>
      <c r="E43" s="146"/>
      <c r="F43" s="146"/>
      <c r="G43" s="146"/>
      <c r="H43" s="147"/>
      <c r="I43" s="80">
        <f>I12+I16+I21+I26+I31+I35+I39</f>
        <v>0</v>
      </c>
      <c r="J43" s="77"/>
    </row>
    <row r="44" spans="1:11" ht="29.25" customHeight="1" x14ac:dyDescent="0.2">
      <c r="A44" s="151" t="s">
        <v>428</v>
      </c>
      <c r="B44" s="152"/>
      <c r="C44" s="152"/>
      <c r="D44" s="152"/>
      <c r="E44" s="152"/>
      <c r="F44" s="152"/>
      <c r="G44" s="152"/>
      <c r="H44" s="152"/>
      <c r="I44" s="152"/>
      <c r="J44" s="153"/>
    </row>
    <row r="45" spans="1:11" ht="16.5" thickBot="1" x14ac:dyDescent="0.25">
      <c r="A45" s="143" t="s">
        <v>426</v>
      </c>
      <c r="B45" s="144"/>
      <c r="C45" s="132">
        <v>915</v>
      </c>
      <c r="D45" s="145"/>
      <c r="E45" s="146"/>
      <c r="F45" s="146"/>
      <c r="G45" s="146"/>
      <c r="H45" s="147"/>
      <c r="I45" s="76">
        <v>0</v>
      </c>
      <c r="J45" s="101" t="s">
        <v>512</v>
      </c>
    </row>
    <row r="46" spans="1:11" ht="30.75" customHeight="1" x14ac:dyDescent="0.2">
      <c r="A46" s="154" t="s">
        <v>429</v>
      </c>
      <c r="B46" s="155"/>
      <c r="C46" s="155"/>
      <c r="D46" s="155"/>
      <c r="E46" s="155"/>
      <c r="F46" s="155"/>
      <c r="G46" s="155"/>
      <c r="H46" s="155"/>
      <c r="I46" s="155"/>
      <c r="J46" s="156"/>
    </row>
    <row r="47" spans="1:11" ht="33.75" customHeight="1" thickBot="1" x14ac:dyDescent="0.25">
      <c r="A47" s="82" t="s">
        <v>427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1" x14ac:dyDescent="0.2">
      <c r="J48" s="26"/>
    </row>
    <row r="49" spans="1:10" x14ac:dyDescent="0.2">
      <c r="A49" s="25" t="s">
        <v>464</v>
      </c>
      <c r="J49" s="26"/>
    </row>
    <row r="50" spans="1:10" x14ac:dyDescent="0.2">
      <c r="A50" s="148" t="s">
        <v>516</v>
      </c>
      <c r="B50" s="148"/>
      <c r="C50" s="148"/>
      <c r="D50" s="148"/>
      <c r="E50" s="148"/>
      <c r="F50" s="148"/>
      <c r="G50" s="148"/>
      <c r="H50" s="148"/>
      <c r="I50" s="148"/>
      <c r="J50" s="148"/>
    </row>
    <row r="51" spans="1:10" x14ac:dyDescent="0.2">
      <c r="A51" s="148"/>
      <c r="B51" s="148"/>
      <c r="C51" s="148"/>
      <c r="D51" s="148"/>
      <c r="E51" s="148"/>
      <c r="F51" s="148"/>
      <c r="G51" s="148"/>
      <c r="H51" s="148"/>
      <c r="I51" s="148"/>
      <c r="J51" s="148"/>
    </row>
    <row r="52" spans="1:10" x14ac:dyDescent="0.2">
      <c r="J52" s="26"/>
    </row>
  </sheetData>
  <sheetProtection formatCells="0" formatColumns="0" formatRows="0" insertRows="0" insertHyperlinks="0" deleteRows="0"/>
  <mergeCells count="24"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  <mergeCell ref="A45:B45"/>
    <mergeCell ref="D45:H45"/>
    <mergeCell ref="A51:J51"/>
    <mergeCell ref="C16:H16"/>
    <mergeCell ref="A44:J44"/>
    <mergeCell ref="C39:H39"/>
    <mergeCell ref="A46:J46"/>
    <mergeCell ref="A50:J50"/>
    <mergeCell ref="C26:H26"/>
    <mergeCell ref="C43:H43"/>
    <mergeCell ref="C31:H31"/>
    <mergeCell ref="A43:B43"/>
    <mergeCell ref="C21:H21"/>
    <mergeCell ref="C35:H35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14" activePane="bottomLeft" state="frozen"/>
      <selection pane="bottomLeft" activeCell="B24" sqref="B24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61" t="s">
        <v>182</v>
      </c>
      <c r="B2" s="162"/>
      <c r="C2" s="162"/>
      <c r="D2" s="162"/>
      <c r="E2" s="162"/>
      <c r="F2" s="162"/>
      <c r="G2" s="162"/>
      <c r="H2" s="162"/>
      <c r="I2" s="162"/>
      <c r="J2" s="163"/>
    </row>
    <row r="3" spans="1:13" x14ac:dyDescent="0.2">
      <c r="A3" s="164" t="s">
        <v>188</v>
      </c>
      <c r="B3" s="165"/>
      <c r="C3" s="165"/>
      <c r="D3" s="165"/>
      <c r="E3" s="165"/>
      <c r="F3" s="165"/>
      <c r="G3" s="165"/>
      <c r="H3" s="165"/>
      <c r="I3" s="165"/>
      <c r="J3" s="166"/>
      <c r="K3" s="39"/>
      <c r="L3" s="27"/>
      <c r="M3" s="27"/>
    </row>
    <row r="4" spans="1:13" ht="33" customHeight="1" x14ac:dyDescent="0.2">
      <c r="A4" s="167" t="s">
        <v>462</v>
      </c>
      <c r="B4" s="197"/>
      <c r="C4" s="197"/>
      <c r="D4" s="197"/>
      <c r="E4" s="197"/>
      <c r="F4" s="197"/>
      <c r="G4" s="197"/>
      <c r="H4" s="197"/>
      <c r="I4" s="197"/>
      <c r="J4" s="198"/>
      <c r="K4" s="39"/>
      <c r="L4" s="27"/>
      <c r="M4" s="27"/>
    </row>
    <row r="5" spans="1:13" ht="18" x14ac:dyDescent="0.2">
      <c r="A5" s="173" t="s">
        <v>448</v>
      </c>
      <c r="B5" s="174"/>
      <c r="C5" s="175" t="s">
        <v>457</v>
      </c>
      <c r="D5" s="205"/>
      <c r="E5" s="205"/>
      <c r="F5" s="205"/>
      <c r="G5" s="205"/>
      <c r="H5" s="205"/>
      <c r="I5" s="205"/>
      <c r="J5" s="206"/>
      <c r="K5" s="39"/>
      <c r="L5" s="27"/>
      <c r="M5" s="27"/>
    </row>
    <row r="6" spans="1:13" ht="18" x14ac:dyDescent="0.2">
      <c r="A6" s="69" t="s">
        <v>3</v>
      </c>
      <c r="B6" s="70"/>
      <c r="C6" s="184" t="s">
        <v>452</v>
      </c>
      <c r="D6" s="199"/>
      <c r="E6" s="199"/>
      <c r="F6" s="199"/>
      <c r="G6" s="199"/>
      <c r="H6" s="199"/>
      <c r="I6" s="199"/>
      <c r="J6" s="200"/>
      <c r="K6" s="40"/>
      <c r="L6" s="28"/>
      <c r="M6" s="28"/>
    </row>
    <row r="7" spans="1:13" ht="18" x14ac:dyDescent="0.2">
      <c r="A7" s="88" t="s">
        <v>1</v>
      </c>
      <c r="B7" s="89"/>
      <c r="C7" s="201" t="s">
        <v>453</v>
      </c>
      <c r="D7" s="202"/>
      <c r="E7" s="202"/>
      <c r="F7" s="202"/>
      <c r="G7" s="202"/>
      <c r="H7" s="202"/>
      <c r="I7" s="202"/>
      <c r="J7" s="203"/>
      <c r="K7" s="40"/>
      <c r="L7" s="28"/>
      <c r="M7" s="28"/>
    </row>
    <row r="8" spans="1:13" x14ac:dyDescent="0.2">
      <c r="A8" s="207"/>
      <c r="B8" s="207"/>
      <c r="C8" s="207"/>
      <c r="D8" s="207"/>
      <c r="E8" s="207"/>
      <c r="F8" s="207"/>
      <c r="G8" s="207"/>
      <c r="H8" s="207"/>
      <c r="I8" s="207"/>
      <c r="J8" s="207"/>
    </row>
    <row r="9" spans="1:13" ht="28.5" customHeight="1" x14ac:dyDescent="0.2">
      <c r="A9" s="204" t="s">
        <v>424</v>
      </c>
      <c r="B9" s="204"/>
      <c r="C9" s="204"/>
      <c r="D9" s="204"/>
      <c r="E9" s="204"/>
      <c r="F9" s="204"/>
      <c r="G9" s="204"/>
      <c r="H9" s="204"/>
      <c r="I9" s="204"/>
      <c r="J9" s="204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476</v>
      </c>
      <c r="F10" s="63" t="s">
        <v>436</v>
      </c>
      <c r="G10" s="63" t="s">
        <v>437</v>
      </c>
      <c r="H10" s="64" t="s">
        <v>438</v>
      </c>
      <c r="I10" s="63" t="s">
        <v>430</v>
      </c>
      <c r="J10" s="65" t="s">
        <v>184</v>
      </c>
      <c r="K10" s="41"/>
      <c r="L10" s="32"/>
      <c r="M10" s="32"/>
    </row>
    <row r="11" spans="1:13" ht="28.5" customHeight="1" x14ac:dyDescent="0.2">
      <c r="A11" s="170" t="s">
        <v>454</v>
      </c>
      <c r="B11" s="171"/>
      <c r="C11" s="171"/>
      <c r="D11" s="171"/>
      <c r="E11" s="171"/>
      <c r="F11" s="171"/>
      <c r="G11" s="171"/>
      <c r="H11" s="171"/>
      <c r="I11" s="171"/>
      <c r="J11" s="172"/>
      <c r="K11" s="41"/>
      <c r="L11" s="32"/>
      <c r="M11" s="32"/>
    </row>
    <row r="12" spans="1:13" ht="22.5" customHeight="1" x14ac:dyDescent="0.2">
      <c r="A12" s="78" t="s">
        <v>192</v>
      </c>
      <c r="B12" s="79" t="s">
        <v>465</v>
      </c>
      <c r="C12" s="149"/>
      <c r="D12" s="149"/>
      <c r="E12" s="149"/>
      <c r="F12" s="149"/>
      <c r="G12" s="149"/>
      <c r="H12" s="150"/>
      <c r="I12" s="74">
        <f>SUM(I13:I17)</f>
        <v>0</v>
      </c>
      <c r="J12" s="75"/>
      <c r="K12" s="120" t="s">
        <v>472</v>
      </c>
    </row>
    <row r="13" spans="1:13" ht="66.75" customHeight="1" x14ac:dyDescent="0.2">
      <c r="A13" s="103" t="s">
        <v>193</v>
      </c>
      <c r="B13" s="103" t="s">
        <v>470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498</v>
      </c>
      <c r="K13" s="194" t="s">
        <v>474</v>
      </c>
    </row>
    <row r="14" spans="1:13" ht="50.25" customHeight="1" x14ac:dyDescent="0.2">
      <c r="A14" s="103" t="s">
        <v>422</v>
      </c>
      <c r="B14" s="103" t="s">
        <v>471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447</v>
      </c>
      <c r="K14" s="195"/>
    </row>
    <row r="15" spans="1:13" ht="60" x14ac:dyDescent="0.2">
      <c r="A15" s="99" t="s">
        <v>194</v>
      </c>
      <c r="B15" s="99" t="s">
        <v>468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499</v>
      </c>
      <c r="K15" s="196" t="s">
        <v>473</v>
      </c>
    </row>
    <row r="16" spans="1:13" ht="45.75" x14ac:dyDescent="0.2">
      <c r="A16" s="99" t="s">
        <v>423</v>
      </c>
      <c r="B16" s="99" t="s">
        <v>469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447</v>
      </c>
      <c r="K16" s="195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9"/>
      <c r="D18" s="149"/>
      <c r="E18" s="149"/>
      <c r="F18" s="149"/>
      <c r="G18" s="149"/>
      <c r="H18" s="150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475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500</v>
      </c>
      <c r="C21" s="149"/>
      <c r="D21" s="149"/>
      <c r="E21" s="149"/>
      <c r="F21" s="149"/>
      <c r="G21" s="149"/>
      <c r="H21" s="150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395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445</v>
      </c>
      <c r="K22" s="123"/>
    </row>
    <row r="23" spans="1:11" s="31" customFormat="1" ht="30" x14ac:dyDescent="0.2">
      <c r="A23" s="46" t="s">
        <v>396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445</v>
      </c>
      <c r="K23" s="41"/>
    </row>
    <row r="24" spans="1:11" s="31" customFormat="1" ht="30" x14ac:dyDescent="0.2">
      <c r="A24" s="35" t="s">
        <v>397</v>
      </c>
      <c r="B24" s="35" t="s">
        <v>398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445</v>
      </c>
      <c r="K24" s="41"/>
    </row>
    <row r="25" spans="1:11" s="31" customFormat="1" ht="30" x14ac:dyDescent="0.2">
      <c r="A25" s="35" t="s">
        <v>399</v>
      </c>
      <c r="B25" s="35" t="s">
        <v>400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445</v>
      </c>
      <c r="K25" s="41"/>
    </row>
    <row r="26" spans="1:11" ht="18" customHeight="1" x14ac:dyDescent="0.2">
      <c r="A26" s="73" t="s">
        <v>402</v>
      </c>
      <c r="B26" s="73" t="s">
        <v>401</v>
      </c>
      <c r="C26" s="149"/>
      <c r="D26" s="149"/>
      <c r="E26" s="149"/>
      <c r="F26" s="149"/>
      <c r="G26" s="149"/>
      <c r="H26" s="150"/>
      <c r="I26" s="74">
        <f>SUM(I27:I30)</f>
        <v>0</v>
      </c>
      <c r="J26" s="75"/>
    </row>
    <row r="27" spans="1:11" ht="30" x14ac:dyDescent="0.2">
      <c r="A27" s="21" t="s">
        <v>403</v>
      </c>
      <c r="B27" s="21" t="s">
        <v>404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445</v>
      </c>
    </row>
    <row r="28" spans="1:11" ht="45" x14ac:dyDescent="0.2">
      <c r="A28" s="21" t="s">
        <v>405</v>
      </c>
      <c r="B28" s="21" t="s">
        <v>406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445</v>
      </c>
    </row>
    <row r="29" spans="1:11" ht="30" x14ac:dyDescent="0.2">
      <c r="A29" s="21" t="s">
        <v>407</v>
      </c>
      <c r="B29" s="21" t="s">
        <v>409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445</v>
      </c>
    </row>
    <row r="30" spans="1:11" ht="30" x14ac:dyDescent="0.2">
      <c r="A30" s="21" t="s">
        <v>408</v>
      </c>
      <c r="B30" s="21" t="s">
        <v>410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445</v>
      </c>
    </row>
    <row r="31" spans="1:11" ht="18" customHeight="1" x14ac:dyDescent="0.2">
      <c r="A31" s="73" t="s">
        <v>411</v>
      </c>
      <c r="B31" s="73" t="s">
        <v>431</v>
      </c>
      <c r="C31" s="149"/>
      <c r="D31" s="149"/>
      <c r="E31" s="149"/>
      <c r="F31" s="149"/>
      <c r="G31" s="149"/>
      <c r="H31" s="150"/>
      <c r="I31" s="79">
        <f>SUM(I32:I34)</f>
        <v>0</v>
      </c>
      <c r="J31" s="75"/>
    </row>
    <row r="32" spans="1:11" ht="30" x14ac:dyDescent="0.2">
      <c r="A32" s="21" t="s">
        <v>412</v>
      </c>
      <c r="B32" s="21" t="s">
        <v>414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445</v>
      </c>
    </row>
    <row r="33" spans="1:10" ht="30" x14ac:dyDescent="0.2">
      <c r="A33" s="21" t="s">
        <v>413</v>
      </c>
      <c r="B33" s="21" t="s">
        <v>414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445</v>
      </c>
    </row>
    <row r="34" spans="1:10" ht="30" x14ac:dyDescent="0.2">
      <c r="A34" s="21" t="s">
        <v>2</v>
      </c>
      <c r="B34" s="21" t="s">
        <v>414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445</v>
      </c>
    </row>
    <row r="35" spans="1:10" ht="18" customHeight="1" x14ac:dyDescent="0.2">
      <c r="A35" s="78" t="s">
        <v>415</v>
      </c>
      <c r="B35" s="73" t="s">
        <v>432</v>
      </c>
      <c r="C35" s="149"/>
      <c r="D35" s="149"/>
      <c r="E35" s="149"/>
      <c r="F35" s="149"/>
      <c r="G35" s="149"/>
      <c r="H35" s="150"/>
      <c r="I35" s="79">
        <f>SUM(I36:I38)</f>
        <v>0</v>
      </c>
      <c r="J35" s="75"/>
    </row>
    <row r="36" spans="1:10" ht="30" x14ac:dyDescent="0.2">
      <c r="A36" s="21" t="s">
        <v>416</v>
      </c>
      <c r="B36" s="21" t="s">
        <v>414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445</v>
      </c>
    </row>
    <row r="37" spans="1:10" ht="30" x14ac:dyDescent="0.2">
      <c r="A37" s="21" t="s">
        <v>417</v>
      </c>
      <c r="B37" s="21" t="s">
        <v>414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445</v>
      </c>
    </row>
    <row r="38" spans="1:10" ht="30" x14ac:dyDescent="0.2">
      <c r="A38" s="21" t="s">
        <v>2</v>
      </c>
      <c r="B38" s="21" t="s">
        <v>414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445</v>
      </c>
    </row>
    <row r="39" spans="1:10" ht="31.5" x14ac:dyDescent="0.2">
      <c r="A39" s="78" t="s">
        <v>418</v>
      </c>
      <c r="B39" s="73" t="s">
        <v>433</v>
      </c>
      <c r="C39" s="149"/>
      <c r="D39" s="149"/>
      <c r="E39" s="149"/>
      <c r="F39" s="149"/>
      <c r="G39" s="149"/>
      <c r="H39" s="150"/>
      <c r="I39" s="79">
        <f>SUM(I40:I42)</f>
        <v>0</v>
      </c>
      <c r="J39" s="75"/>
    </row>
    <row r="40" spans="1:10" ht="30" x14ac:dyDescent="0.2">
      <c r="A40" s="21" t="s">
        <v>419</v>
      </c>
      <c r="B40" s="21" t="s">
        <v>414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445</v>
      </c>
    </row>
    <row r="41" spans="1:10" ht="30" x14ac:dyDescent="0.2">
      <c r="A41" s="21" t="s">
        <v>420</v>
      </c>
      <c r="B41" s="21" t="s">
        <v>414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445</v>
      </c>
    </row>
    <row r="42" spans="1:10" ht="30" x14ac:dyDescent="0.2">
      <c r="A42" s="21" t="s">
        <v>2</v>
      </c>
      <c r="B42" s="21" t="s">
        <v>414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445</v>
      </c>
    </row>
    <row r="43" spans="1:10" ht="36" customHeight="1" x14ac:dyDescent="0.2">
      <c r="A43" s="159" t="s">
        <v>425</v>
      </c>
      <c r="B43" s="160"/>
      <c r="C43" s="145"/>
      <c r="D43" s="146"/>
      <c r="E43" s="146"/>
      <c r="F43" s="146"/>
      <c r="G43" s="146"/>
      <c r="H43" s="147"/>
      <c r="I43" s="80">
        <f>I12+I18+I21+I26+I31+I35+I39</f>
        <v>0</v>
      </c>
      <c r="J43" s="77"/>
    </row>
    <row r="44" spans="1:10" ht="32.25" customHeight="1" x14ac:dyDescent="0.2">
      <c r="A44" s="188" t="s">
        <v>428</v>
      </c>
      <c r="B44" s="189"/>
      <c r="C44" s="189"/>
      <c r="D44" s="189"/>
      <c r="E44" s="189"/>
      <c r="F44" s="189"/>
      <c r="G44" s="189"/>
      <c r="H44" s="189"/>
      <c r="I44" s="189"/>
      <c r="J44" s="190"/>
    </row>
    <row r="45" spans="1:10" ht="48" thickBot="1" x14ac:dyDescent="0.25">
      <c r="A45" s="143" t="s">
        <v>426</v>
      </c>
      <c r="B45" s="144"/>
      <c r="C45" s="81" t="s">
        <v>459</v>
      </c>
      <c r="D45" s="145"/>
      <c r="E45" s="146"/>
      <c r="F45" s="146"/>
      <c r="G45" s="146"/>
      <c r="H45" s="147"/>
      <c r="I45" s="76">
        <v>0</v>
      </c>
      <c r="J45" s="101" t="s">
        <v>467</v>
      </c>
    </row>
    <row r="46" spans="1:10" ht="30.75" customHeight="1" x14ac:dyDescent="0.2">
      <c r="A46" s="191" t="s">
        <v>435</v>
      </c>
      <c r="B46" s="192"/>
      <c r="C46" s="192"/>
      <c r="D46" s="192"/>
      <c r="E46" s="192"/>
      <c r="F46" s="192"/>
      <c r="G46" s="192"/>
      <c r="H46" s="192"/>
      <c r="I46" s="192"/>
      <c r="J46" s="193"/>
    </row>
    <row r="47" spans="1:10" ht="31.5" customHeight="1" thickBot="1" x14ac:dyDescent="0.25">
      <c r="A47" s="83" t="s">
        <v>434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464</v>
      </c>
      <c r="J49" s="26"/>
    </row>
    <row r="50" spans="1:10" x14ac:dyDescent="0.2">
      <c r="A50" s="148" t="s">
        <v>463</v>
      </c>
      <c r="B50" s="148"/>
      <c r="C50" s="148"/>
      <c r="D50" s="148"/>
      <c r="E50" s="148"/>
      <c r="F50" s="148"/>
      <c r="G50" s="148"/>
      <c r="H50" s="148"/>
      <c r="I50" s="187"/>
      <c r="J50" s="187"/>
    </row>
    <row r="51" spans="1:10" x14ac:dyDescent="0.2">
      <c r="A51" s="25" t="s">
        <v>466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A27" sqref="A27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14" t="s">
        <v>183</v>
      </c>
      <c r="B6" s="215"/>
      <c r="C6" s="216"/>
    </row>
    <row r="7" spans="1:3" ht="15.75" x14ac:dyDescent="0.25">
      <c r="A7" s="217" t="s">
        <v>439</v>
      </c>
      <c r="B7" s="218"/>
      <c r="C7" s="219"/>
    </row>
    <row r="8" spans="1:3" ht="16.5" thickBot="1" x14ac:dyDescent="0.3">
      <c r="A8" s="220" t="s">
        <v>508</v>
      </c>
      <c r="B8" s="221"/>
      <c r="C8" s="222"/>
    </row>
    <row r="9" spans="1:3" ht="16.5" thickBot="1" x14ac:dyDescent="0.3">
      <c r="A9" s="211" t="s">
        <v>0</v>
      </c>
      <c r="B9" s="212"/>
      <c r="C9" s="213"/>
    </row>
    <row r="10" spans="1:3" ht="15.75" x14ac:dyDescent="0.25">
      <c r="A10" s="211" t="s">
        <v>9</v>
      </c>
      <c r="B10" s="212"/>
      <c r="C10" s="213"/>
    </row>
    <row r="11" spans="1:3" ht="16.5" thickBot="1" x14ac:dyDescent="0.3">
      <c r="A11" s="223" t="s">
        <v>7</v>
      </c>
      <c r="B11" s="224"/>
      <c r="C11" s="225"/>
    </row>
    <row r="12" spans="1:3" ht="18.75" thickBot="1" x14ac:dyDescent="0.3">
      <c r="A12" s="23"/>
      <c r="B12" s="23"/>
      <c r="C12" s="23"/>
    </row>
    <row r="13" spans="1:3" ht="16.5" thickTop="1" x14ac:dyDescent="0.25">
      <c r="A13" s="208" t="s">
        <v>440</v>
      </c>
      <c r="B13" s="209"/>
      <c r="C13" s="210"/>
    </row>
    <row r="14" spans="1:3" ht="48" thickBot="1" x14ac:dyDescent="0.3">
      <c r="A14" s="66"/>
      <c r="B14" s="67" t="s">
        <v>441</v>
      </c>
      <c r="C14" s="68" t="s">
        <v>442</v>
      </c>
    </row>
    <row r="15" spans="1:3" ht="21" customHeight="1" thickBot="1" x14ac:dyDescent="0.25">
      <c r="A15" s="6" t="s">
        <v>11</v>
      </c>
      <c r="B15" s="7">
        <f>'P1.1 Žiadateľ'!I43</f>
        <v>0</v>
      </c>
      <c r="C15" s="8">
        <f>'P1.1 Žiadateľ'!I45</f>
        <v>0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443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C87" zoomScale="70" zoomScaleNormal="100" zoomScaleSheetLayoutView="70" workbookViewId="0">
      <selection activeCell="C91" sqref="C91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458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484</v>
      </c>
      <c r="D84" s="97">
        <v>45085.721448773147</v>
      </c>
      <c r="E84" s="97">
        <v>45085</v>
      </c>
      <c r="F84" s="96" t="s">
        <v>202</v>
      </c>
      <c r="G84" s="113" t="s">
        <v>504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485</v>
      </c>
      <c r="D85" s="97">
        <v>45085.721720300928</v>
      </c>
      <c r="E85" s="97">
        <v>45085</v>
      </c>
      <c r="F85" s="96" t="s">
        <v>202</v>
      </c>
      <c r="G85" s="113" t="s">
        <v>505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486</v>
      </c>
      <c r="D86" s="97">
        <v>45085.722058078703</v>
      </c>
      <c r="E86" s="97">
        <v>45085</v>
      </c>
      <c r="F86" s="96" t="s">
        <v>202</v>
      </c>
      <c r="G86" s="113" t="s">
        <v>506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487</v>
      </c>
      <c r="D87" s="97">
        <v>45085.722334965278</v>
      </c>
      <c r="E87" s="97">
        <v>45085</v>
      </c>
      <c r="F87" s="96" t="s">
        <v>202</v>
      </c>
      <c r="G87" s="114" t="s">
        <v>507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488</v>
      </c>
      <c r="D88" s="97">
        <v>45085.72259247685</v>
      </c>
      <c r="E88" s="97">
        <v>45085</v>
      </c>
      <c r="F88" s="96" t="s">
        <v>202</v>
      </c>
      <c r="G88" s="113" t="s">
        <v>503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489</v>
      </c>
      <c r="D89" s="97">
        <v>45085.722878321758</v>
      </c>
      <c r="E89" s="97">
        <v>45085</v>
      </c>
      <c r="F89" s="96" t="s">
        <v>202</v>
      </c>
      <c r="G89" s="114" t="s">
        <v>502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490</v>
      </c>
      <c r="D90" s="97">
        <v>45085.723141469905</v>
      </c>
      <c r="E90" s="97">
        <v>45085</v>
      </c>
      <c r="F90" s="96" t="s">
        <v>202</v>
      </c>
      <c r="G90" s="115" t="s">
        <v>478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491</v>
      </c>
      <c r="D91" s="97">
        <v>45085.723403738426</v>
      </c>
      <c r="E91" s="97">
        <v>45085</v>
      </c>
      <c r="F91" s="96" t="s">
        <v>202</v>
      </c>
      <c r="G91" s="113" t="s">
        <v>479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492</v>
      </c>
      <c r="D92" s="97">
        <v>45085.723897627315</v>
      </c>
      <c r="E92" s="97">
        <v>45085</v>
      </c>
      <c r="F92" s="96" t="s">
        <v>202</v>
      </c>
      <c r="G92" s="116" t="s">
        <v>460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493</v>
      </c>
      <c r="D93" s="97">
        <v>45085.724183171296</v>
      </c>
      <c r="E93" s="97">
        <v>45085</v>
      </c>
      <c r="F93" s="96" t="s">
        <v>202</v>
      </c>
      <c r="G93" s="114" t="s">
        <v>461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494</v>
      </c>
      <c r="D94" s="97">
        <v>45085.724397060185</v>
      </c>
      <c r="E94" s="97">
        <v>45085</v>
      </c>
      <c r="F94" s="96" t="s">
        <v>202</v>
      </c>
      <c r="G94" s="113" t="s">
        <v>480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495</v>
      </c>
      <c r="D95" s="97">
        <v>45085.724599953704</v>
      </c>
      <c r="E95" s="97">
        <v>45085</v>
      </c>
      <c r="F95" s="96" t="s">
        <v>202</v>
      </c>
      <c r="G95" s="113" t="s">
        <v>501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496</v>
      </c>
      <c r="D96" s="97">
        <v>45085.724888368059</v>
      </c>
      <c r="E96" s="97">
        <v>45085</v>
      </c>
      <c r="F96" s="96" t="s">
        <v>202</v>
      </c>
      <c r="G96" s="113" t="s">
        <v>481</v>
      </c>
      <c r="H96" s="92"/>
    </row>
    <row r="97" spans="1:8" s="43" customFormat="1" ht="31.5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  <c r="G97" s="113" t="s">
        <v>482</v>
      </c>
    </row>
    <row r="98" spans="1:8" s="43" customFormat="1" ht="46.5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  <c r="G98" s="113" t="s">
        <v>483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482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483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OZP</cp:lastModifiedBy>
  <cp:lastPrinted>2024-06-27T10:43:54Z</cp:lastPrinted>
  <dcterms:created xsi:type="dcterms:W3CDTF">2008-07-17T13:03:34Z</dcterms:created>
  <dcterms:modified xsi:type="dcterms:W3CDTF">2025-07-18T06:46:16Z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